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1555" windowHeight="109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3" i="1"/>
  <c r="J4"/>
  <c r="J5"/>
  <c r="J8"/>
  <c r="J9"/>
  <c r="J10"/>
  <c r="J11"/>
  <c r="J2"/>
  <c r="C11"/>
  <c r="D11" s="1"/>
  <c r="C9"/>
  <c r="C5"/>
  <c r="C3"/>
  <c r="C6"/>
  <c r="D6" s="1"/>
  <c r="D8"/>
  <c r="D9"/>
  <c r="D10"/>
  <c r="D3"/>
  <c r="D4"/>
  <c r="D5"/>
  <c r="D2"/>
  <c r="C12" l="1"/>
  <c r="D12" s="1"/>
</calcChain>
</file>

<file path=xl/sharedStrings.xml><?xml version="1.0" encoding="utf-8"?>
<sst xmlns="http://schemas.openxmlformats.org/spreadsheetml/2006/main" count="18" uniqueCount="12">
  <si>
    <t>Hsync</t>
  </si>
  <si>
    <t>back porch</t>
  </si>
  <si>
    <t>video</t>
  </si>
  <si>
    <t>front porch</t>
  </si>
  <si>
    <t>50MHz</t>
    <phoneticPr fontId="1" type="noConversion"/>
  </si>
  <si>
    <t>Vsync</t>
    <phoneticPr fontId="1" type="noConversion"/>
  </si>
  <si>
    <t>50MHz</t>
  </si>
  <si>
    <t>Vsync</t>
  </si>
  <si>
    <t>back porch+left border</t>
    <phoneticPr fontId="1" type="noConversion"/>
  </si>
  <si>
    <t>front porch+right border</t>
    <phoneticPr fontId="1" type="noConversion"/>
  </si>
  <si>
    <t>back porch+top border</t>
    <phoneticPr fontId="1" type="noConversion"/>
  </si>
  <si>
    <t>front porch+bottom border</t>
    <phoneticPr fontId="1" type="noConversion"/>
  </si>
</sst>
</file>

<file path=xl/styles.xml><?xml version="1.0" encoding="utf-8"?>
<styleSheet xmlns="http://schemas.openxmlformats.org/spreadsheetml/2006/main">
  <fonts count="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0" fillId="2" borderId="0" xfId="0" applyFill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J12"/>
  <sheetViews>
    <sheetView tabSelected="1" workbookViewId="0">
      <selection activeCell="H17" sqref="H17"/>
    </sheetView>
  </sheetViews>
  <sheetFormatPr defaultRowHeight="16.5"/>
  <cols>
    <col min="2" max="2" width="26.625" bestFit="1" customWidth="1"/>
    <col min="3" max="4" width="7.5" bestFit="1" customWidth="1"/>
    <col min="6" max="6" width="11.25" bestFit="1" customWidth="1"/>
    <col min="7" max="7" width="6.5" bestFit="1" customWidth="1"/>
    <col min="8" max="8" width="7.5" bestFit="1" customWidth="1"/>
  </cols>
  <sheetData>
    <row r="1" spans="2:10">
      <c r="B1" t="s">
        <v>4</v>
      </c>
      <c r="C1">
        <v>0.02</v>
      </c>
      <c r="F1" t="s">
        <v>6</v>
      </c>
      <c r="G1">
        <v>0.02</v>
      </c>
    </row>
    <row r="2" spans="2:10">
      <c r="B2" t="s">
        <v>0</v>
      </c>
      <c r="C2">
        <v>3.8130000000000002</v>
      </c>
      <c r="D2">
        <f>C2/$C$1</f>
        <v>190.65</v>
      </c>
      <c r="F2" t="s">
        <v>0</v>
      </c>
      <c r="G2">
        <v>3.77</v>
      </c>
      <c r="H2">
        <v>188.5</v>
      </c>
      <c r="J2">
        <f>C2-G2</f>
        <v>4.3000000000000149E-2</v>
      </c>
    </row>
    <row r="3" spans="2:10">
      <c r="B3" t="s">
        <v>8</v>
      </c>
      <c r="C3">
        <f>1.589+0.318</f>
        <v>1.907</v>
      </c>
      <c r="D3">
        <f t="shared" ref="D3:D12" si="0">C3/$C$1</f>
        <v>95.35</v>
      </c>
      <c r="F3" t="s">
        <v>1</v>
      </c>
      <c r="G3">
        <v>1.89</v>
      </c>
      <c r="H3">
        <v>94.5</v>
      </c>
      <c r="J3">
        <f t="shared" ref="J3:J12" si="1">C3-G3</f>
        <v>1.7000000000000126E-2</v>
      </c>
    </row>
    <row r="4" spans="2:10">
      <c r="B4" s="1" t="s">
        <v>2</v>
      </c>
      <c r="C4" s="1">
        <v>25.422000000000001</v>
      </c>
      <c r="D4">
        <f t="shared" si="0"/>
        <v>1271.0999999999999</v>
      </c>
      <c r="F4" t="s">
        <v>2</v>
      </c>
      <c r="G4">
        <v>25.2</v>
      </c>
      <c r="H4">
        <v>1260</v>
      </c>
      <c r="J4">
        <f t="shared" si="1"/>
        <v>0.22200000000000131</v>
      </c>
    </row>
    <row r="5" spans="2:10">
      <c r="B5" t="s">
        <v>9</v>
      </c>
      <c r="C5">
        <f>0.318+0.318</f>
        <v>0.63600000000000001</v>
      </c>
      <c r="D5">
        <f t="shared" si="0"/>
        <v>31.8</v>
      </c>
      <c r="F5" t="s">
        <v>3</v>
      </c>
      <c r="G5">
        <v>0.94</v>
      </c>
      <c r="H5">
        <v>46.999999999999993</v>
      </c>
      <c r="J5">
        <f t="shared" si="1"/>
        <v>-0.30399999999999994</v>
      </c>
    </row>
    <row r="6" spans="2:10">
      <c r="C6">
        <f>SUM(C2:C5)</f>
        <v>31.778000000000002</v>
      </c>
      <c r="D6">
        <f t="shared" si="0"/>
        <v>1588.9</v>
      </c>
      <c r="G6">
        <v>31.8</v>
      </c>
      <c r="H6">
        <v>1590</v>
      </c>
    </row>
    <row r="8" spans="2:10">
      <c r="B8" t="s">
        <v>5</v>
      </c>
      <c r="C8">
        <v>64</v>
      </c>
      <c r="D8">
        <f t="shared" si="0"/>
        <v>3200</v>
      </c>
      <c r="F8" t="s">
        <v>7</v>
      </c>
      <c r="G8">
        <v>60</v>
      </c>
      <c r="H8">
        <v>3000</v>
      </c>
      <c r="J8">
        <f t="shared" si="1"/>
        <v>4</v>
      </c>
    </row>
    <row r="9" spans="2:10">
      <c r="B9" t="s">
        <v>10</v>
      </c>
      <c r="C9">
        <f>794+254</f>
        <v>1048</v>
      </c>
      <c r="D9">
        <f t="shared" si="0"/>
        <v>52400</v>
      </c>
      <c r="F9" t="s">
        <v>1</v>
      </c>
      <c r="G9">
        <v>1020</v>
      </c>
      <c r="H9">
        <v>51000</v>
      </c>
      <c r="J9">
        <f t="shared" si="1"/>
        <v>28</v>
      </c>
    </row>
    <row r="10" spans="2:10">
      <c r="B10" s="1" t="s">
        <v>2</v>
      </c>
      <c r="C10" s="1">
        <v>15253</v>
      </c>
      <c r="D10">
        <f t="shared" si="0"/>
        <v>762650</v>
      </c>
      <c r="F10" t="s">
        <v>2</v>
      </c>
      <c r="G10">
        <v>15250</v>
      </c>
      <c r="H10">
        <v>762500</v>
      </c>
      <c r="J10">
        <f t="shared" si="1"/>
        <v>3</v>
      </c>
    </row>
    <row r="11" spans="2:10">
      <c r="B11" t="s">
        <v>11</v>
      </c>
      <c r="C11">
        <f>64+254</f>
        <v>318</v>
      </c>
      <c r="D11">
        <f t="shared" si="0"/>
        <v>15900</v>
      </c>
      <c r="F11" t="s">
        <v>3</v>
      </c>
      <c r="G11">
        <v>350</v>
      </c>
      <c r="H11">
        <v>17500</v>
      </c>
      <c r="J11">
        <f t="shared" si="1"/>
        <v>-32</v>
      </c>
    </row>
    <row r="12" spans="2:10">
      <c r="C12">
        <f>SUM(C8:C11)</f>
        <v>16683</v>
      </c>
      <c r="D12">
        <f t="shared" si="0"/>
        <v>834150</v>
      </c>
      <c r="G12">
        <v>16680</v>
      </c>
      <c r="H12">
        <v>834000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insook</dc:creator>
  <cp:lastModifiedBy>shin</cp:lastModifiedBy>
  <dcterms:created xsi:type="dcterms:W3CDTF">2018-06-02T10:16:48Z</dcterms:created>
  <dcterms:modified xsi:type="dcterms:W3CDTF">2018-06-15T05:37:07Z</dcterms:modified>
</cp:coreProperties>
</file>